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prive/Desktop/AG 18/"/>
    </mc:Choice>
  </mc:AlternateContent>
  <bookViews>
    <workbookView xWindow="8640" yWindow="780" windowWidth="17760" windowHeight="15540" tabRatio="500"/>
  </bookViews>
  <sheets>
    <sheet name="récapitulatif courant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2" l="1"/>
  <c r="C25" i="2"/>
  <c r="D25" i="2"/>
  <c r="E25" i="2"/>
  <c r="E24" i="2"/>
  <c r="E23" i="2"/>
  <c r="E22" i="2"/>
  <c r="E21" i="2"/>
  <c r="E20" i="2"/>
  <c r="E19" i="2"/>
  <c r="E18" i="2"/>
  <c r="E17" i="2"/>
  <c r="F13" i="2"/>
  <c r="C13" i="2"/>
  <c r="D13" i="2"/>
  <c r="E13" i="2"/>
  <c r="E12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<sst xmlns="http://schemas.openxmlformats.org/spreadsheetml/2006/main" count="27" uniqueCount="23">
  <si>
    <t>intérêts</t>
  </si>
  <si>
    <t>total recettes</t>
  </si>
  <si>
    <t>communication</t>
  </si>
  <si>
    <t>matériel</t>
  </si>
  <si>
    <t>déplacement du CA</t>
  </si>
  <si>
    <t>publicité</t>
  </si>
  <si>
    <t>projets</t>
  </si>
  <si>
    <t>solidarité Ridef</t>
  </si>
  <si>
    <t>coûts bancaires</t>
  </si>
  <si>
    <t>total dépenses</t>
  </si>
  <si>
    <t>10% des inscrits ridef</t>
  </si>
  <si>
    <t xml:space="preserve">bénéfice de la Ridef </t>
  </si>
  <si>
    <t>remboursement ridef 2016</t>
  </si>
  <si>
    <t>Recettes</t>
  </si>
  <si>
    <t>actuel</t>
  </si>
  <si>
    <t>difference</t>
  </si>
  <si>
    <t>Depenses</t>
  </si>
  <si>
    <t>Solidarité FIMEM + mouvements</t>
  </si>
  <si>
    <t>Budget 2018-19</t>
  </si>
  <si>
    <t>Budget 2016-17</t>
  </si>
  <si>
    <t>Budget 2018-219</t>
  </si>
  <si>
    <t>Cotisations des mouvements+ 10%</t>
  </si>
  <si>
    <t>prêt pour la Ridef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</si>
</sst>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6"/>
      <color rgb="FF000000"/>
      <name val="Calibri"/>
    </font>
    <font>
      <sz val="16"/>
      <color rgb="FF000000"/>
      <name val="Calibri"/>
      <family val="2"/>
    </font>
    <font>
      <sz val="16"/>
      <name val="Calibri"/>
      <family val="2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3" xfId="0" applyBorder="1"/>
    <xf numFmtId="0" fontId="1" fillId="0" borderId="3" xfId="0" applyFont="1" applyBorder="1"/>
    <xf numFmtId="0" fontId="0" fillId="0" borderId="1" xfId="0" applyFill="1" applyBorder="1"/>
    <xf numFmtId="164" fontId="0" fillId="0" borderId="0" xfId="0" applyNumberFormat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4" xfId="0" applyNumberFormat="1" applyFont="1" applyFill="1" applyBorder="1"/>
    <xf numFmtId="164" fontId="0" fillId="0" borderId="1" xfId="0" applyNumberFormat="1" applyBorder="1"/>
    <xf numFmtId="164" fontId="0" fillId="0" borderId="2" xfId="0" applyNumberFormat="1" applyBorder="1"/>
    <xf numFmtId="164" fontId="2" fillId="0" borderId="2" xfId="0" applyNumberFormat="1" applyFont="1" applyBorder="1"/>
    <xf numFmtId="164" fontId="0" fillId="0" borderId="4" xfId="0" applyNumberFormat="1" applyBorder="1"/>
    <xf numFmtId="164" fontId="1" fillId="0" borderId="4" xfId="0" applyNumberFormat="1" applyFont="1" applyBorder="1"/>
    <xf numFmtId="164" fontId="6" fillId="0" borderId="0" xfId="0" applyNumberFormat="1" applyFont="1"/>
    <xf numFmtId="164" fontId="7" fillId="0" borderId="2" xfId="0" applyNumberFormat="1" applyFont="1" applyBorder="1"/>
    <xf numFmtId="164" fontId="6" fillId="0" borderId="2" xfId="0" applyNumberFormat="1" applyFont="1" applyBorder="1"/>
    <xf numFmtId="164" fontId="7" fillId="0" borderId="1" xfId="0" applyNumberFormat="1" applyFont="1" applyBorder="1"/>
    <xf numFmtId="164" fontId="8" fillId="0" borderId="1" xfId="0" applyNumberFormat="1" applyFont="1" applyBorder="1"/>
    <xf numFmtId="164" fontId="7" fillId="0" borderId="5" xfId="0" applyNumberFormat="1" applyFont="1" applyBorder="1"/>
    <xf numFmtId="164" fontId="7" fillId="0" borderId="6" xfId="0" applyNumberFormat="1" applyFont="1" applyBorder="1"/>
    <xf numFmtId="164" fontId="3" fillId="0" borderId="2" xfId="0" applyNumberFormat="1" applyFont="1" applyBorder="1"/>
    <xf numFmtId="0" fontId="10" fillId="0" borderId="0" xfId="0" applyFont="1"/>
    <xf numFmtId="0" fontId="9" fillId="0" borderId="0" xfId="0" applyFont="1"/>
    <xf numFmtId="164" fontId="10" fillId="0" borderId="0" xfId="0" applyNumberFormat="1" applyFont="1"/>
    <xf numFmtId="164" fontId="11" fillId="0" borderId="0" xfId="0" applyNumberFormat="1" applyFont="1"/>
    <xf numFmtId="0" fontId="12" fillId="0" borderId="0" xfId="0" applyFont="1"/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701843</xdr:colOff>
      <xdr:row>0</xdr:row>
      <xdr:rowOff>44561</xdr:rowOff>
    </xdr:from>
    <xdr:to>
      <xdr:col>5</xdr:col>
      <xdr:colOff>599519</xdr:colOff>
      <xdr:row>1</xdr:row>
      <xdr:rowOff>11140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194" y="44561"/>
          <a:ext cx="5601536" cy="779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114" zoomScaleNormal="115" zoomScalePageLayoutView="115" workbookViewId="0">
      <selection sqref="A1:F1"/>
    </sheetView>
  </sheetViews>
  <sheetFormatPr baseColWidth="10" defaultColWidth="13.1640625" defaultRowHeight="15" x14ac:dyDescent="0.2"/>
  <cols>
    <col min="1" max="1" width="4.5" bestFit="1" customWidth="1"/>
    <col min="2" max="2" width="31.83203125" bestFit="1" customWidth="1"/>
    <col min="3" max="3" width="16.5" bestFit="1" customWidth="1"/>
    <col min="4" max="4" width="13.5" bestFit="1" customWidth="1"/>
    <col min="5" max="5" width="13" bestFit="1" customWidth="1"/>
    <col min="6" max="6" width="16.5" bestFit="1" customWidth="1"/>
  </cols>
  <sheetData>
    <row r="1" spans="1:6" ht="64" customHeight="1" x14ac:dyDescent="0.2"/>
    <row r="4" spans="1:6" s="23" customFormat="1" ht="24" x14ac:dyDescent="0.3">
      <c r="A4" s="24"/>
      <c r="B4" s="27" t="s">
        <v>18</v>
      </c>
      <c r="C4" s="25"/>
      <c r="D4" s="26"/>
      <c r="E4" s="26"/>
      <c r="F4" s="25"/>
    </row>
    <row r="5" spans="1:6" x14ac:dyDescent="0.2">
      <c r="C5" s="6"/>
      <c r="D5" s="15"/>
      <c r="E5" s="15"/>
      <c r="F5" s="6"/>
    </row>
    <row r="6" spans="1:6" x14ac:dyDescent="0.2">
      <c r="B6" s="1" t="s">
        <v>13</v>
      </c>
      <c r="C6" s="7" t="s">
        <v>19</v>
      </c>
      <c r="D6" s="16" t="s">
        <v>14</v>
      </c>
      <c r="E6" s="16" t="s">
        <v>15</v>
      </c>
      <c r="F6" s="9" t="s">
        <v>18</v>
      </c>
    </row>
    <row r="7" spans="1:6" x14ac:dyDescent="0.2">
      <c r="A7" s="2">
        <v>201</v>
      </c>
      <c r="B7" s="3" t="s">
        <v>21</v>
      </c>
      <c r="C7" s="10">
        <v>18150</v>
      </c>
      <c r="D7" s="17">
        <v>14704.1</v>
      </c>
      <c r="E7" s="22">
        <f>SUM(C7-D7)</f>
        <v>3445.8999999999996</v>
      </c>
      <c r="F7" s="13">
        <v>14000</v>
      </c>
    </row>
    <row r="8" spans="1:6" x14ac:dyDescent="0.2">
      <c r="A8" s="2">
        <v>205</v>
      </c>
      <c r="B8" s="3" t="s">
        <v>10</v>
      </c>
      <c r="C8" s="10">
        <v>2500</v>
      </c>
      <c r="D8" s="17">
        <v>0</v>
      </c>
      <c r="E8" s="22">
        <f t="shared" ref="E8:E25" si="0">SUM(C8-D8)</f>
        <v>2500</v>
      </c>
      <c r="F8" s="13">
        <v>10000</v>
      </c>
    </row>
    <row r="9" spans="1:6" x14ac:dyDescent="0.2">
      <c r="A9" s="2">
        <v>206</v>
      </c>
      <c r="B9" s="3" t="s">
        <v>11</v>
      </c>
      <c r="C9" s="10">
        <v>0</v>
      </c>
      <c r="D9" s="17">
        <v>0</v>
      </c>
      <c r="E9" s="22">
        <f t="shared" si="0"/>
        <v>0</v>
      </c>
      <c r="F9" s="13">
        <v>7000</v>
      </c>
    </row>
    <row r="10" spans="1:6" x14ac:dyDescent="0.2">
      <c r="A10" s="2">
        <v>207</v>
      </c>
      <c r="B10" s="3" t="s">
        <v>17</v>
      </c>
      <c r="C10" s="10">
        <v>13000</v>
      </c>
      <c r="D10" s="17">
        <v>8541.65</v>
      </c>
      <c r="E10" s="22">
        <f t="shared" si="0"/>
        <v>4458.3500000000004</v>
      </c>
      <c r="F10" s="13">
        <v>12000</v>
      </c>
    </row>
    <row r="11" spans="1:6" x14ac:dyDescent="0.2">
      <c r="A11" s="2">
        <v>208</v>
      </c>
      <c r="B11" s="3" t="s">
        <v>0</v>
      </c>
      <c r="C11" s="10">
        <v>700</v>
      </c>
      <c r="D11" s="17">
        <v>981.3</v>
      </c>
      <c r="E11" s="17">
        <f t="shared" si="0"/>
        <v>-281.29999999999995</v>
      </c>
      <c r="F11" s="13">
        <v>900</v>
      </c>
    </row>
    <row r="12" spans="1:6" x14ac:dyDescent="0.2">
      <c r="A12" s="2">
        <v>209</v>
      </c>
      <c r="B12" s="3" t="s">
        <v>12</v>
      </c>
      <c r="C12" s="10">
        <v>10000</v>
      </c>
      <c r="D12" s="17">
        <v>6640.35</v>
      </c>
      <c r="E12" s="22">
        <f t="shared" si="0"/>
        <v>3359.6499999999996</v>
      </c>
      <c r="F12" s="13">
        <v>2057</v>
      </c>
    </row>
    <row r="13" spans="1:6" x14ac:dyDescent="0.2">
      <c r="A13" s="2"/>
      <c r="B13" s="4" t="s">
        <v>1</v>
      </c>
      <c r="C13" s="7">
        <f>SUM(C7:C12)</f>
        <v>44350</v>
      </c>
      <c r="D13" s="18">
        <f>SUM(D7:D12)</f>
        <v>30867.4</v>
      </c>
      <c r="E13" s="12">
        <f t="shared" si="0"/>
        <v>13482.599999999999</v>
      </c>
      <c r="F13" s="7">
        <f>SUM(F7:F12)</f>
        <v>45957</v>
      </c>
    </row>
    <row r="14" spans="1:6" x14ac:dyDescent="0.2">
      <c r="C14" s="6"/>
      <c r="D14" s="15"/>
      <c r="E14" s="20"/>
      <c r="F14" s="6"/>
    </row>
    <row r="15" spans="1:6" x14ac:dyDescent="0.2">
      <c r="C15" s="6"/>
      <c r="D15" s="15"/>
      <c r="E15" s="21"/>
      <c r="F15" s="6"/>
    </row>
    <row r="16" spans="1:6" x14ac:dyDescent="0.2">
      <c r="B16" s="1" t="s">
        <v>16</v>
      </c>
      <c r="C16" s="7" t="s">
        <v>19</v>
      </c>
      <c r="D16" s="16" t="s">
        <v>14</v>
      </c>
      <c r="E16" s="16" t="s">
        <v>15</v>
      </c>
      <c r="F16" s="9" t="s">
        <v>20</v>
      </c>
    </row>
    <row r="17" spans="1:6" x14ac:dyDescent="0.2">
      <c r="A17" s="5">
        <v>101</v>
      </c>
      <c r="B17" s="3" t="s">
        <v>2</v>
      </c>
      <c r="C17" s="11">
        <v>200</v>
      </c>
      <c r="D17" s="19">
        <v>1100</v>
      </c>
      <c r="E17" s="22">
        <f t="shared" si="0"/>
        <v>-900</v>
      </c>
      <c r="F17" s="13">
        <v>1200</v>
      </c>
    </row>
    <row r="18" spans="1:6" x14ac:dyDescent="0.2">
      <c r="A18" s="5">
        <v>102</v>
      </c>
      <c r="B18" s="3" t="s">
        <v>3</v>
      </c>
      <c r="C18" s="11">
        <v>150</v>
      </c>
      <c r="D18" s="19">
        <v>41.01</v>
      </c>
      <c r="E18" s="17">
        <f t="shared" si="0"/>
        <v>108.99000000000001</v>
      </c>
      <c r="F18" s="13">
        <v>200</v>
      </c>
    </row>
    <row r="19" spans="1:6" x14ac:dyDescent="0.2">
      <c r="A19" s="5">
        <v>103</v>
      </c>
      <c r="B19" s="3" t="s">
        <v>4</v>
      </c>
      <c r="C19" s="11">
        <v>17000</v>
      </c>
      <c r="D19" s="19">
        <v>12712.46</v>
      </c>
      <c r="E19" s="17">
        <f t="shared" si="0"/>
        <v>4287.5400000000009</v>
      </c>
      <c r="F19" s="13">
        <v>19000</v>
      </c>
    </row>
    <row r="20" spans="1:6" x14ac:dyDescent="0.2">
      <c r="A20" s="5">
        <v>104</v>
      </c>
      <c r="B20" s="3" t="s">
        <v>5</v>
      </c>
      <c r="C20" s="11">
        <v>400</v>
      </c>
      <c r="D20" s="19">
        <v>0</v>
      </c>
      <c r="E20" s="17">
        <f t="shared" si="0"/>
        <v>400</v>
      </c>
      <c r="F20" s="13">
        <v>407</v>
      </c>
    </row>
    <row r="21" spans="1:6" x14ac:dyDescent="0.2">
      <c r="A21" s="5">
        <v>105</v>
      </c>
      <c r="B21" s="3" t="s">
        <v>6</v>
      </c>
      <c r="C21" s="11">
        <v>1000</v>
      </c>
      <c r="D21" s="19">
        <v>1975</v>
      </c>
      <c r="E21" s="22">
        <f t="shared" si="0"/>
        <v>-975</v>
      </c>
      <c r="F21" s="13">
        <v>4400</v>
      </c>
    </row>
    <row r="22" spans="1:6" x14ac:dyDescent="0.2">
      <c r="A22" s="5">
        <v>107</v>
      </c>
      <c r="B22" s="3" t="s">
        <v>7</v>
      </c>
      <c r="C22" s="11">
        <v>15000</v>
      </c>
      <c r="D22" s="19">
        <v>12850</v>
      </c>
      <c r="E22" s="22">
        <f t="shared" si="0"/>
        <v>2150</v>
      </c>
      <c r="F22" s="13">
        <v>10000</v>
      </c>
    </row>
    <row r="23" spans="1:6" x14ac:dyDescent="0.2">
      <c r="A23" s="5">
        <v>108</v>
      </c>
      <c r="B23" s="3" t="s">
        <v>8</v>
      </c>
      <c r="C23" s="11">
        <v>600</v>
      </c>
      <c r="D23" s="19">
        <v>283.5</v>
      </c>
      <c r="E23" s="17">
        <f t="shared" si="0"/>
        <v>316.5</v>
      </c>
      <c r="F23" s="13">
        <v>750</v>
      </c>
    </row>
    <row r="24" spans="1:6" x14ac:dyDescent="0.2">
      <c r="A24" s="5">
        <v>109</v>
      </c>
      <c r="B24" s="3" t="s">
        <v>22</v>
      </c>
      <c r="C24" s="11">
        <v>0</v>
      </c>
      <c r="D24" s="19">
        <v>0</v>
      </c>
      <c r="E24" s="16">
        <f t="shared" si="0"/>
        <v>0</v>
      </c>
      <c r="F24" s="13">
        <v>10000</v>
      </c>
    </row>
    <row r="25" spans="1:6" x14ac:dyDescent="0.2">
      <c r="A25" s="2"/>
      <c r="B25" s="4" t="s">
        <v>9</v>
      </c>
      <c r="C25" s="8">
        <f>SUM(C17:C24)</f>
        <v>34350</v>
      </c>
      <c r="D25" s="16">
        <f t="shared" ref="D25" si="1">SUM(D17:D24)</f>
        <v>28961.97</v>
      </c>
      <c r="E25" s="16">
        <f t="shared" si="0"/>
        <v>5388.0299999999988</v>
      </c>
      <c r="F25" s="14">
        <f>SUM(F17:F24)</f>
        <v>45957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récapitulatif courant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2018-04-03T13:15:24Z</dcterms:created>
  <dcterms:modified xsi:type="dcterms:W3CDTF">2018-05-20T06:12:04Z</dcterms:modified>
</cp:coreProperties>
</file>